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8" i="1" l="1"/>
  <c r="D10" i="1" s="1"/>
  <c r="D9" i="1"/>
  <c r="D11" i="1" l="1"/>
  <c r="G6" i="1" s="1"/>
</calcChain>
</file>

<file path=xl/sharedStrings.xml><?xml version="1.0" encoding="utf-8"?>
<sst xmlns="http://schemas.openxmlformats.org/spreadsheetml/2006/main" count="14" uniqueCount="14">
  <si>
    <t>PMT</t>
  </si>
  <si>
    <t>APR</t>
  </si>
  <si>
    <t>V-C</t>
  </si>
  <si>
    <t>Monthly Rate</t>
  </si>
  <si>
    <t>Input</t>
  </si>
  <si>
    <t>ROI(%)</t>
  </si>
  <si>
    <t>Tenor ( Month)</t>
  </si>
  <si>
    <t>Input Fields</t>
  </si>
  <si>
    <t>Output</t>
  </si>
  <si>
    <t xml:space="preserve">Int </t>
  </si>
  <si>
    <t xml:space="preserve">Loan Amount </t>
  </si>
  <si>
    <t>Notes on how to use the Calculator.</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</si>
  <si>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4. To calculate APR, please provide input for Loan Amount in INR, Tenor in months, ROI (without %)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Kotak Mahindra Bank shall not be responsible for any output produced due to changes in the calculator or incorrect input feed.
</t>
  </si>
  <si>
    <t>Loan origination charges / Processing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</si>
</sst>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9">
    <font>
      <sz val="11"/>
      <color theme="1"/>
      <name val="Calibri"/>
      <family val="2"/>
      <scheme val="minor"/>
    </font>
    <font>
      <b/>
      <sz val="11"/>
      <color theme="1"/>
      <name val="Calibri"/>
      <family val="2"/>
      <scheme val="minor"/>
    </font>
    <font>
      <i/>
      <sz val="11"/>
      <color theme="1"/>
      <name val="Calibri"/>
      <family val="2"/>
      <scheme val="minor"/>
    </font>
    <font>
      <b/>
      <sz val="11"/>
      <color theme="0"/>
      <name val="Zurich BT"/>
      <family val="2"/>
    </font>
    <font>
      <sz val="11"/>
      <color theme="1"/>
      <name val="Zurich BT"/>
      <family val="2"/>
    </font>
    <font>
      <b/>
      <sz val="11"/>
      <color theme="1"/>
      <name val="Rupee Foradian"/>
      <family val="2"/>
    </font>
    <font>
      <b/>
      <sz val="11"/>
      <color theme="1"/>
      <name val="Zurich BT"/>
    </font>
    <font>
      <b/>
      <sz val="11"/>
      <color theme="1"/>
      <name val="Zurich BT"/>
      <family val="2"/>
    </font>
    <font>
      <b/>
      <sz val="11"/>
      <color theme="0"/>
      <name val="Zurich BT"/>
    </font>
  </fonts>
  <fills count="6">
    <fill>
      <patternFill patternType="none"/>
    </fill>
    <fill>
      <patternFill patternType="gray125"/>
    </fill>
    <fill>
      <patternFill patternType="solid">
        <fgColor rgb="FF002060"/>
        <bgColor indexed="27"/>
      </patternFill>
    </fill>
    <fill>
      <patternFill patternType="solid">
        <fgColor theme="0" tint="-0.34998626667073579"/>
        <bgColor indexed="64"/>
      </patternFill>
    </fill>
    <fill>
      <patternFill patternType="solid">
        <fgColor theme="0"/>
        <bgColor indexed="64"/>
      </patternFill>
    </fill>
    <fill>
      <patternFill patternType="solid">
        <fgColor rgb="FF002060"/>
        <bgColor indexed="64"/>
      </patternFill>
    </fill>
  </fills>
  <borders count="20">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6" fillId="0" borderId="8" xfId="0" applyFont="1" applyBorder="1" applyProtection="1"/>
    <xf numFmtId="0" fontId="1" fillId="3" borderId="4" xfId="0" applyFont="1" applyFill="1" applyBorder="1" applyProtection="1">
      <protection locked="0"/>
    </xf>
    <xf numFmtId="0" fontId="1" fillId="3" borderId="6" xfId="0" applyFont="1" applyFill="1" applyBorder="1" applyProtection="1">
      <protection locked="0"/>
    </xf>
    <xf numFmtId="0" fontId="0" fillId="0" borderId="0" xfId="0"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Alignment="1" applyProtection="1">
      <alignment horizontal="left" vertical="center" indent="1"/>
    </xf>
    <xf numFmtId="0" fontId="0" fillId="0" borderId="0" xfId="0" applyBorder="1" applyProtection="1"/>
    <xf numFmtId="0" fontId="6" fillId="3" borderId="7" xfId="0" applyFont="1" applyFill="1" applyBorder="1" applyProtection="1"/>
    <xf numFmtId="0" fontId="0" fillId="0" borderId="13" xfId="0" applyBorder="1" applyProtection="1"/>
    <xf numFmtId="0" fontId="5" fillId="0" borderId="3" xfId="0" applyFont="1" applyBorder="1" applyAlignment="1" applyProtection="1">
      <alignment horizontal="left"/>
    </xf>
    <xf numFmtId="8" fontId="2" fillId="0" borderId="12" xfId="0" applyNumberFormat="1" applyFont="1" applyBorder="1" applyAlignment="1" applyProtection="1">
      <alignment horizontal="left" vertical="center" indent="1"/>
    </xf>
    <xf numFmtId="0" fontId="7" fillId="0" borderId="5" xfId="0" applyFont="1" applyBorder="1" applyAlignment="1" applyProtection="1">
      <alignment horizontal="center"/>
    </xf>
    <xf numFmtId="10" fontId="7" fillId="4" borderId="6" xfId="0" applyNumberFormat="1" applyFont="1" applyFill="1" applyBorder="1" applyProtection="1"/>
    <xf numFmtId="0" fontId="5" fillId="0" borderId="5" xfId="0" applyFont="1" applyBorder="1" applyAlignment="1" applyProtection="1">
      <alignment horizontal="left"/>
    </xf>
    <xf numFmtId="0" fontId="0" fillId="0" borderId="12" xfId="0" applyBorder="1" applyAlignment="1" applyProtection="1">
      <alignment horizontal="left" vertical="center" indent="2"/>
    </xf>
    <xf numFmtId="0" fontId="0" fillId="0" borderId="12" xfId="0" applyBorder="1" applyProtection="1"/>
    <xf numFmtId="40" fontId="0" fillId="0" borderId="0" xfId="0" applyNumberFormat="1" applyBorder="1" applyProtection="1"/>
    <xf numFmtId="10" fontId="0" fillId="0" borderId="0" xfId="0" applyNumberFormat="1" applyBorder="1" applyProtection="1"/>
    <xf numFmtId="9" fontId="2" fillId="0" borderId="12" xfId="0" applyNumberFormat="1" applyFont="1" applyBorder="1" applyAlignment="1" applyProtection="1">
      <alignment horizontal="left" vertical="center" indent="1"/>
    </xf>
    <xf numFmtId="0" fontId="0" fillId="0" borderId="14" xfId="0" applyBorder="1" applyAlignment="1" applyProtection="1">
      <alignment horizontal="left" vertical="center" indent="1"/>
    </xf>
    <xf numFmtId="0" fontId="0" fillId="0" borderId="15" xfId="0" applyBorder="1" applyProtection="1"/>
    <xf numFmtId="0" fontId="0" fillId="0" borderId="16" xfId="0" applyBorder="1" applyProtection="1"/>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8" fillId="5" borderId="17" xfId="0" applyFont="1" applyFill="1" applyBorder="1" applyAlignment="1" applyProtection="1">
      <alignment horizontal="center"/>
    </xf>
    <xf numFmtId="0" fontId="8" fillId="5" borderId="18" xfId="0" applyFont="1" applyFill="1" applyBorder="1" applyAlignment="1" applyProtection="1">
      <alignment horizontal="center"/>
    </xf>
    <xf numFmtId="0" fontId="8" fillId="5" borderId="19" xfId="0" applyFont="1" applyFill="1" applyBorder="1" applyAlignment="1" applyProtection="1">
      <alignment horizont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2" fontId="1" fillId="3" borderId="4" xfId="0" applyNumberFormat="1" applyFont="1" applyFill="1" applyBorder="1" applyProtection="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abSelected="1" workbookViewId="0">
      <selection activeCell="D7" sqref="D7"/>
    </sheetView>
  </sheetViews>
  <sheetFormatPr defaultRowHeight="15"/>
  <cols>
    <col min="1" max="1" width="9.140625" style="4"/>
    <col min="2" max="2" width="7.140625" style="4" customWidth="1"/>
    <col min="3" max="3" width="45.42578125" style="4" bestFit="1" customWidth="1"/>
    <col min="4" max="4" width="12.85546875" style="4" bestFit="1" customWidth="1"/>
    <col min="5" max="5" width="12.5703125" style="4" bestFit="1" customWidth="1"/>
    <col min="6" max="6" width="9.140625" style="4"/>
    <col min="7" max="7" width="12.85546875" style="4" bestFit="1" customWidth="1"/>
    <col min="8" max="8" width="9.140625" style="4"/>
    <col min="9" max="9" width="5.28515625" style="4" customWidth="1"/>
    <col min="10" max="16384" width="9.140625" style="4"/>
  </cols>
  <sheetData>
    <row r="1" spans="2:9" ht="15.75" thickBot="1"/>
    <row r="2" spans="2:9" ht="15.75" thickBot="1">
      <c r="B2" s="5"/>
      <c r="C2" s="6"/>
      <c r="D2" s="6"/>
      <c r="E2" s="6"/>
      <c r="F2" s="6"/>
      <c r="G2" s="6"/>
      <c r="H2" s="6"/>
      <c r="I2" s="7"/>
    </row>
    <row r="3" spans="2:9" ht="15" customHeight="1" thickBot="1">
      <c r="B3" s="8"/>
      <c r="C3" s="37" t="s">
        <v>4</v>
      </c>
      <c r="D3" s="38"/>
      <c r="E3" s="9"/>
      <c r="F3" s="10"/>
      <c r="G3" s="1" t="s">
        <v>7</v>
      </c>
      <c r="H3" s="9"/>
      <c r="I3" s="11"/>
    </row>
    <row r="4" spans="2:9" ht="15.75" thickBot="1">
      <c r="B4" s="8"/>
      <c r="C4" s="12" t="s">
        <v>10</v>
      </c>
      <c r="D4" s="2">
        <v>2500000</v>
      </c>
      <c r="E4" s="9"/>
      <c r="F4" s="9"/>
      <c r="G4" s="9"/>
      <c r="H4" s="9"/>
      <c r="I4" s="11"/>
    </row>
    <row r="5" spans="2:9">
      <c r="B5" s="13"/>
      <c r="C5" s="12" t="s">
        <v>5</v>
      </c>
      <c r="D5" s="39">
        <v>12</v>
      </c>
      <c r="E5" s="9"/>
      <c r="F5" s="37" t="s">
        <v>8</v>
      </c>
      <c r="G5" s="38"/>
      <c r="H5" s="9"/>
      <c r="I5" s="11"/>
    </row>
    <row r="6" spans="2:9" ht="15.75" thickBot="1">
      <c r="B6" s="8"/>
      <c r="C6" s="12" t="s">
        <v>13</v>
      </c>
      <c r="D6" s="2">
        <v>50000</v>
      </c>
      <c r="E6" s="9"/>
      <c r="F6" s="14" t="s">
        <v>1</v>
      </c>
      <c r="G6" s="15">
        <f>+D11*12</f>
        <v>0.12503896868105013</v>
      </c>
      <c r="H6" s="9"/>
      <c r="I6" s="11"/>
    </row>
    <row r="7" spans="2:9" ht="15.75" thickBot="1">
      <c r="B7" s="8"/>
      <c r="C7" s="16" t="s">
        <v>6</v>
      </c>
      <c r="D7" s="3">
        <v>120</v>
      </c>
      <c r="E7" s="9"/>
      <c r="F7" s="9"/>
      <c r="G7" s="9"/>
      <c r="H7" s="9"/>
      <c r="I7" s="11"/>
    </row>
    <row r="8" spans="2:9" hidden="1">
      <c r="B8" s="8"/>
      <c r="C8" s="9" t="s">
        <v>9</v>
      </c>
      <c r="D8" s="9">
        <f>+(D5/100)/12</f>
        <v>0.01</v>
      </c>
      <c r="E8" s="9"/>
      <c r="F8" s="9"/>
      <c r="G8" s="9"/>
      <c r="H8" s="9"/>
      <c r="I8" s="11"/>
    </row>
    <row r="9" spans="2:9" hidden="1">
      <c r="B9" s="17"/>
      <c r="C9" s="9" t="s">
        <v>2</v>
      </c>
      <c r="D9" s="9">
        <f>+D4-D6</f>
        <v>2450000</v>
      </c>
      <c r="E9" s="9"/>
      <c r="F9" s="9"/>
      <c r="G9" s="9"/>
      <c r="H9" s="9"/>
      <c r="I9" s="11"/>
    </row>
    <row r="10" spans="2:9" hidden="1">
      <c r="B10" s="18"/>
      <c r="C10" s="9" t="s">
        <v>0</v>
      </c>
      <c r="D10" s="19">
        <f>PMT(D8,D7,D4)</f>
        <v>-35867.737100646838</v>
      </c>
      <c r="E10" s="9"/>
      <c r="F10" s="9"/>
      <c r="G10" s="9"/>
      <c r="H10" s="9"/>
      <c r="I10" s="11"/>
    </row>
    <row r="11" spans="2:9" hidden="1">
      <c r="B11" s="18"/>
      <c r="C11" s="9" t="s">
        <v>3</v>
      </c>
      <c r="D11" s="20">
        <f>RATE(D7,D10,D9)</f>
        <v>1.0419914056754178E-2</v>
      </c>
      <c r="E11" s="9"/>
      <c r="F11" s="9"/>
      <c r="G11" s="9"/>
      <c r="H11" s="9"/>
      <c r="I11" s="11"/>
    </row>
    <row r="12" spans="2:9" hidden="1">
      <c r="B12" s="18"/>
      <c r="C12" s="9"/>
      <c r="D12" s="9"/>
      <c r="E12" s="9"/>
      <c r="F12" s="9"/>
      <c r="G12" s="9"/>
      <c r="H12" s="9"/>
      <c r="I12" s="11"/>
    </row>
    <row r="13" spans="2:9" ht="15" customHeight="1" thickBot="1">
      <c r="B13" s="17"/>
      <c r="C13" s="9"/>
      <c r="D13" s="9"/>
      <c r="E13" s="9"/>
      <c r="F13" s="9"/>
      <c r="G13" s="9"/>
      <c r="H13" s="9"/>
      <c r="I13" s="11"/>
    </row>
    <row r="14" spans="2:9" ht="15.75" thickBot="1">
      <c r="B14" s="17"/>
      <c r="C14" s="34" t="s">
        <v>11</v>
      </c>
      <c r="D14" s="35"/>
      <c r="E14" s="35"/>
      <c r="F14" s="35"/>
      <c r="G14" s="35"/>
      <c r="H14" s="36"/>
      <c r="I14" s="11"/>
    </row>
    <row r="15" spans="2:9" ht="15" customHeight="1">
      <c r="B15" s="17"/>
      <c r="C15" s="25" t="s">
        <v>12</v>
      </c>
      <c r="D15" s="26"/>
      <c r="E15" s="26"/>
      <c r="F15" s="26"/>
      <c r="G15" s="26"/>
      <c r="H15" s="27"/>
      <c r="I15" s="11"/>
    </row>
    <row r="16" spans="2:9">
      <c r="B16" s="8"/>
      <c r="C16" s="28"/>
      <c r="D16" s="29"/>
      <c r="E16" s="29"/>
      <c r="F16" s="29"/>
      <c r="G16" s="29"/>
      <c r="H16" s="30"/>
      <c r="I16" s="11"/>
    </row>
    <row r="17" spans="2:9">
      <c r="B17" s="8"/>
      <c r="C17" s="28"/>
      <c r="D17" s="29"/>
      <c r="E17" s="29"/>
      <c r="F17" s="29"/>
      <c r="G17" s="29"/>
      <c r="H17" s="30"/>
      <c r="I17" s="11"/>
    </row>
    <row r="18" spans="2:9">
      <c r="B18" s="8"/>
      <c r="C18" s="28"/>
      <c r="D18" s="29"/>
      <c r="E18" s="29"/>
      <c r="F18" s="29"/>
      <c r="G18" s="29"/>
      <c r="H18" s="30"/>
      <c r="I18" s="11"/>
    </row>
    <row r="19" spans="2:9">
      <c r="B19" s="8"/>
      <c r="C19" s="28"/>
      <c r="D19" s="29"/>
      <c r="E19" s="29"/>
      <c r="F19" s="29"/>
      <c r="G19" s="29"/>
      <c r="H19" s="30"/>
      <c r="I19" s="11"/>
    </row>
    <row r="20" spans="2:9">
      <c r="B20" s="8"/>
      <c r="C20" s="28"/>
      <c r="D20" s="29"/>
      <c r="E20" s="29"/>
      <c r="F20" s="29"/>
      <c r="G20" s="29"/>
      <c r="H20" s="30"/>
      <c r="I20" s="11"/>
    </row>
    <row r="21" spans="2:9">
      <c r="B21" s="21"/>
      <c r="C21" s="28"/>
      <c r="D21" s="29"/>
      <c r="E21" s="29"/>
      <c r="F21" s="29"/>
      <c r="G21" s="29"/>
      <c r="H21" s="30"/>
      <c r="I21" s="11"/>
    </row>
    <row r="22" spans="2:9">
      <c r="B22" s="8"/>
      <c r="C22" s="28"/>
      <c r="D22" s="29"/>
      <c r="E22" s="29"/>
      <c r="F22" s="29"/>
      <c r="G22" s="29"/>
      <c r="H22" s="30"/>
      <c r="I22" s="11"/>
    </row>
    <row r="23" spans="2:9" ht="15" customHeight="1">
      <c r="B23" s="8"/>
      <c r="C23" s="28"/>
      <c r="D23" s="29"/>
      <c r="E23" s="29"/>
      <c r="F23" s="29"/>
      <c r="G23" s="29"/>
      <c r="H23" s="30"/>
      <c r="I23" s="11"/>
    </row>
    <row r="24" spans="2:9" ht="152.25" customHeight="1" thickBot="1">
      <c r="B24" s="17"/>
      <c r="C24" s="31"/>
      <c r="D24" s="32"/>
      <c r="E24" s="32"/>
      <c r="F24" s="32"/>
      <c r="G24" s="32"/>
      <c r="H24" s="33"/>
      <c r="I24" s="11"/>
    </row>
    <row r="25" spans="2:9" ht="15" customHeight="1">
      <c r="B25" s="17"/>
      <c r="C25" s="9"/>
      <c r="D25" s="9"/>
      <c r="E25" s="9"/>
      <c r="F25" s="9"/>
      <c r="G25" s="9"/>
      <c r="H25" s="9"/>
      <c r="I25" s="11"/>
    </row>
    <row r="26" spans="2:9">
      <c r="B26" s="17"/>
      <c r="C26" s="9"/>
      <c r="D26" s="9"/>
      <c r="E26" s="9"/>
      <c r="F26" s="9"/>
      <c r="G26" s="9"/>
      <c r="H26" s="9"/>
      <c r="I26" s="11"/>
    </row>
    <row r="27" spans="2:9">
      <c r="B27" s="17"/>
      <c r="C27" s="9"/>
      <c r="D27" s="9"/>
      <c r="E27" s="9"/>
      <c r="F27" s="9"/>
      <c r="G27" s="9"/>
      <c r="H27" s="9"/>
      <c r="I27" s="11"/>
    </row>
    <row r="28" spans="2:9">
      <c r="B28" s="8"/>
      <c r="C28" s="9"/>
      <c r="D28" s="9"/>
      <c r="E28" s="9"/>
      <c r="F28" s="9"/>
      <c r="G28" s="9"/>
      <c r="H28" s="9"/>
      <c r="I28" s="11"/>
    </row>
    <row r="29" spans="2:9" ht="15.75" thickBot="1">
      <c r="B29" s="22"/>
      <c r="C29" s="23"/>
      <c r="D29" s="23"/>
      <c r="E29" s="23"/>
      <c r="F29" s="23"/>
      <c r="G29" s="23"/>
      <c r="H29" s="23"/>
      <c r="I29" s="24"/>
    </row>
  </sheetData>
  <sheetProtection password="9B78" sheet="1" objects="1" scenarios="1" selectLockedCells="1"/>
  <mergeCells count="4">
    <mergeCell ref="C15:H24"/>
    <mergeCell ref="C14:H14"/>
    <mergeCell ref="C3:D3"/>
    <mergeCell ref="F5:G5"/>
  </mergeCells>
  <dataValidations xWindow="550" yWindow="208" count="4">
    <dataValidation type="whole" allowBlank="1" showInputMessage="1" showErrorMessage="1" promptTitle="Loan Amount" prompt="Please enter Loan amount of your loan." sqref="D4">
      <formula1>1</formula1>
      <formula2>9.99999999999999E+28</formula2>
    </dataValidation>
    <dataValidation type="whole" allowBlank="1" showInputMessage="1" showErrorMessage="1" promptTitle="Loan Origination Charges" prompt="Enter Loan Origination Charges of your loan" sqref="D6">
      <formula1>0</formula1>
      <formula2>999999999999999000</formula2>
    </dataValidation>
    <dataValidation type="whole" allowBlank="1" showInputMessage="1" showErrorMessage="1" promptTitle="Tenor" prompt="Enter Tenor of your loan in Months" sqref="D7">
      <formula1>1</formula1>
      <formula2>9.99999999999999E+22</formula2>
    </dataValidation>
    <dataValidation type="decimal" allowBlank="1" showInputMessage="1" showErrorMessage="1" promptTitle="Rate of Interest" prompt="Please enter Rate of Interest of your Loan" sqref="D5">
      <formula1>0</formula1>
      <formula2>100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2015-08-03T07:54:35Z</dcterms:modified>
</cp:coreProperties>
</file>